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r\Desktop\"/>
    </mc:Choice>
  </mc:AlternateContent>
  <bookViews>
    <workbookView xWindow="-120" yWindow="-120" windowWidth="20730" windowHeight="11760" activeTab="2"/>
  </bookViews>
  <sheets>
    <sheet name="Sobre la tabla" sheetId="4" r:id="rId1"/>
    <sheet name="Electricidad en el hogar" sheetId="2" r:id="rId2"/>
    <sheet name="Un panorama"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I19" i="2"/>
  <c r="J19" i="2" s="1"/>
  <c r="J7" i="2"/>
  <c r="I16" i="2"/>
  <c r="I14" i="2"/>
  <c r="I12" i="2"/>
  <c r="J12" i="2" s="1"/>
  <c r="J6" i="2"/>
  <c r="I4" i="2"/>
  <c r="J4" i="2" s="1"/>
  <c r="I5" i="2"/>
  <c r="I7" i="2"/>
  <c r="I8" i="2"/>
  <c r="I9" i="2"/>
  <c r="I10" i="2"/>
  <c r="J10" i="2" s="1"/>
  <c r="I11" i="2"/>
  <c r="J11" i="2" s="1"/>
  <c r="I13" i="2"/>
  <c r="I15" i="2"/>
  <c r="J15" i="2" s="1"/>
  <c r="I17" i="2"/>
  <c r="H6" i="2"/>
  <c r="H20" i="2"/>
  <c r="H21" i="2"/>
  <c r="H22" i="2"/>
  <c r="H23" i="2"/>
  <c r="H24" i="2"/>
  <c r="H25" i="2"/>
  <c r="H26" i="2"/>
  <c r="H19" i="2"/>
  <c r="F13" i="2"/>
  <c r="H13" i="2" s="1"/>
  <c r="H5" i="2"/>
  <c r="H7" i="2"/>
  <c r="H8" i="2"/>
  <c r="H10" i="2"/>
  <c r="H11" i="2"/>
  <c r="H14" i="2"/>
  <c r="J14" i="2" s="1"/>
  <c r="H15" i="2"/>
  <c r="H16" i="2"/>
  <c r="H17" i="2"/>
  <c r="J21" i="2"/>
  <c r="J22" i="2"/>
  <c r="J23" i="2"/>
  <c r="J24" i="2"/>
  <c r="J25" i="2"/>
  <c r="J26" i="2"/>
  <c r="J20" i="2"/>
  <c r="J5" i="2"/>
  <c r="J8" i="2"/>
  <c r="J9" i="2"/>
  <c r="J13" i="2"/>
  <c r="J16" i="2"/>
  <c r="J17" i="2"/>
  <c r="F20" i="2"/>
  <c r="F21" i="2"/>
  <c r="F22" i="2"/>
  <c r="F23" i="2"/>
  <c r="F24" i="2"/>
  <c r="F25" i="2"/>
  <c r="F26" i="2"/>
  <c r="F19" i="2"/>
  <c r="F4" i="2"/>
  <c r="H4" i="2" s="1"/>
  <c r="F5" i="2"/>
  <c r="F6" i="2"/>
  <c r="F7" i="2"/>
  <c r="F8" i="2"/>
  <c r="F9" i="2"/>
  <c r="H9" i="2" s="1"/>
  <c r="F10" i="2"/>
  <c r="F11" i="2"/>
  <c r="F12" i="2"/>
  <c r="H12" i="2" s="1"/>
  <c r="F14" i="2"/>
  <c r="F15" i="2"/>
  <c r="F16" i="2"/>
  <c r="F17" i="2"/>
  <c r="F3" i="2"/>
  <c r="H3" i="2" s="1"/>
  <c r="I3" i="2" s="1"/>
  <c r="J3" i="2" l="1"/>
  <c r="M5" i="2" l="1"/>
  <c r="M6" i="2" s="1"/>
</calcChain>
</file>

<file path=xl/comments1.xml><?xml version="1.0" encoding="utf-8"?>
<comments xmlns="http://schemas.openxmlformats.org/spreadsheetml/2006/main">
  <authors>
    <author>Kevin Contreras</author>
  </authors>
  <commentList>
    <comment ref="C2" authorId="0" shapeId="0">
      <text>
        <r>
          <rPr>
            <b/>
            <sz val="9"/>
            <color indexed="81"/>
            <rFont val="Tahoma"/>
            <family val="2"/>
          </rPr>
          <t xml:space="preserve">Conciencia Verde:
</t>
        </r>
        <r>
          <rPr>
            <sz val="9"/>
            <color indexed="81"/>
            <rFont val="Tahoma"/>
            <family val="2"/>
          </rPr>
          <t xml:space="preserve">En algunas ocasiones el producto viene indicado con la cantidad de watts que consume, si es así anotarlo. Si en dado caso no esta, usar la tabla (color azul) para multiplicar V x A y obtener los watts correspondientes del producto.
</t>
        </r>
      </text>
    </comment>
    <comment ref="G2" authorId="0" shapeId="0">
      <text>
        <r>
          <rPr>
            <b/>
            <sz val="9"/>
            <color indexed="81"/>
            <rFont val="Tahoma"/>
            <family val="2"/>
          </rPr>
          <t>Conciencia Verde:</t>
        </r>
        <r>
          <rPr>
            <sz val="9"/>
            <color indexed="81"/>
            <rFont val="Tahoma"/>
            <family val="2"/>
          </rPr>
          <t xml:space="preserve">
La cantidad de horas que paso encendido el aparato o producto en el día, puede ser exacto o un aproximado.</t>
        </r>
      </text>
    </comment>
    <comment ref="I2" authorId="0" shapeId="0">
      <text>
        <r>
          <rPr>
            <b/>
            <sz val="9"/>
            <color indexed="81"/>
            <rFont val="Tahoma"/>
            <family val="2"/>
          </rPr>
          <t xml:space="preserve">Conciencia Verde:
</t>
        </r>
        <r>
          <rPr>
            <sz val="9"/>
            <color indexed="81"/>
            <rFont val="Tahoma"/>
            <family val="2"/>
          </rPr>
          <t>Solo tu conocerás aprox. Cuanto tiempo y cuantas veces a la semana utilizas el aparato o realizas dicha actividad. Esto solo aplica si no quieres analizarlo tan a detalle; por ejemplo si sabes que por lo general tus focos son utilizados en casi la misma cantidad de tiempo toda la semana puedes asumir entonces que gastas tantos watts a la semana en focos sin medirlo cada día, al igual que el uso de la lavadora (quizás), etc. 
Cambia en un sentido, por ejemplo, algo que pudiera variar mucho y es la cantidad de veces que puedes cargar tu celular. Quizás hoy lo cargaste 2 veces y ayer ninguna vez y mañana solo ocupes cargarlo 1 vez. Sin embargo, puedes ser tan exacto como quieras o dando un promedio en general para cualquier actividad.</t>
        </r>
      </text>
    </comment>
    <comment ref="B3" authorId="0" shapeId="0">
      <text>
        <r>
          <rPr>
            <b/>
            <sz val="9"/>
            <color indexed="81"/>
            <rFont val="Tahoma"/>
            <family val="2"/>
          </rPr>
          <t>Conciencia Verde:</t>
        </r>
        <r>
          <rPr>
            <sz val="9"/>
            <color indexed="81"/>
            <rFont val="Tahoma"/>
            <family val="2"/>
          </rPr>
          <t xml:space="preserve">
En el caso de focos, poner la cantidad de focos que por lo regular pasan mucho tiempo encendidos. Se pueden tener 9 focos en casa pero si solo 4 pasan el mayor tiempo encendidos son los que se tomaran en cuenta. Debido a que es más complejo medir aquellos que no están el mayor tiempo encendidos</t>
        </r>
      </text>
    </comment>
    <comment ref="C3" authorId="0" shapeId="0">
      <text>
        <r>
          <rPr>
            <b/>
            <sz val="9"/>
            <color indexed="81"/>
            <rFont val="Tahoma"/>
            <family val="2"/>
          </rPr>
          <t xml:space="preserve">Conciencia Verde:
</t>
        </r>
        <r>
          <rPr>
            <sz val="9"/>
            <color indexed="81"/>
            <rFont val="Tahoma"/>
            <family val="2"/>
          </rPr>
          <t>Por lo general se encuentra en el empaque.  Si no encuentras los datos investiga en internet la marca y  modelo para saber su consumo o sus datos necesarios para sacar su consumo</t>
        </r>
      </text>
    </comment>
    <comment ref="G3" authorId="0" shapeId="0">
      <text>
        <r>
          <rPr>
            <b/>
            <sz val="9"/>
            <color indexed="81"/>
            <rFont val="Tahoma"/>
            <family val="2"/>
          </rPr>
          <t xml:space="preserve">Conciencia Verde: 
</t>
        </r>
        <r>
          <rPr>
            <sz val="9"/>
            <color indexed="81"/>
            <rFont val="Tahoma"/>
            <family val="2"/>
          </rPr>
          <t>Desde la hora que se prende, hasta la hora que se apaga.</t>
        </r>
      </text>
    </comment>
    <comment ref="C4" authorId="0" shapeId="0">
      <text>
        <r>
          <rPr>
            <b/>
            <sz val="9"/>
            <color indexed="81"/>
            <rFont val="Tahoma"/>
            <family val="2"/>
          </rPr>
          <t xml:space="preserve">Conciencia Verde:
</t>
        </r>
        <r>
          <rPr>
            <sz val="9"/>
            <color indexed="81"/>
            <rFont val="Tahoma"/>
            <family val="2"/>
          </rPr>
          <t>Por lo general se encuentra en alguna etiqueta o en la parte trasera de la lavadora. Si no encuentras los datos investiga en internet la marca y  modelo para saber su consumo o sus datos necesarios para sacar su consumo. En algunas ocasiones viene indicado en KW/año, si es hace saca la conversión a watts/h. Por ejemplo 450Kw/año seria igual a 51.36 watts/h</t>
        </r>
      </text>
    </comment>
    <comment ref="G4" authorId="0" shapeId="0">
      <text>
        <r>
          <rPr>
            <b/>
            <sz val="9"/>
            <color indexed="81"/>
            <rFont val="Tahoma"/>
            <charset val="1"/>
          </rPr>
          <t xml:space="preserve">Conciencia Verde:
</t>
        </r>
        <r>
          <rPr>
            <sz val="9"/>
            <color indexed="81"/>
            <rFont val="Tahoma"/>
            <family val="2"/>
          </rPr>
          <t>Cantidad de tiempo que se utilizo la lavadora en horas.</t>
        </r>
        <r>
          <rPr>
            <sz val="9"/>
            <color indexed="81"/>
            <rFont val="Tahoma"/>
            <charset val="1"/>
          </rPr>
          <t xml:space="preserve">
</t>
        </r>
      </text>
    </comment>
    <comment ref="M4" authorId="0" shapeId="0">
      <text>
        <r>
          <rPr>
            <b/>
            <sz val="9"/>
            <color indexed="81"/>
            <rFont val="Tahoma"/>
            <family val="2"/>
          </rPr>
          <t xml:space="preserve">Conciencia Verde:
</t>
        </r>
        <r>
          <rPr>
            <sz val="9"/>
            <color indexed="81"/>
            <rFont val="Tahoma"/>
            <family val="2"/>
          </rPr>
          <t xml:space="preserve">Investiga actualmente en cuanto se cobra el consumo de un kilowatts 
</t>
        </r>
      </text>
    </comment>
    <comment ref="C5" authorId="0" shapeId="0">
      <text>
        <r>
          <rPr>
            <b/>
            <sz val="9"/>
            <color indexed="81"/>
            <rFont val="Tahoma"/>
            <family val="2"/>
          </rPr>
          <t xml:space="preserve">Conciencia Verde:
</t>
        </r>
        <r>
          <rPr>
            <sz val="9"/>
            <color indexed="81"/>
            <rFont val="Tahoma"/>
            <family val="2"/>
          </rPr>
          <t>Por lo general se encuentra en el cargador correspondiente o en la pila del aparato. Si no encuentras los datos investiga en internet la marca y  modelo para saber su consumo o sus datos necesarios para sacar su consumo</t>
        </r>
      </text>
    </comment>
    <comment ref="C6"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t>
        </r>
      </text>
    </comment>
    <comment ref="G6" authorId="0" shapeId="0">
      <text>
        <r>
          <rPr>
            <b/>
            <sz val="9"/>
            <color indexed="81"/>
            <rFont val="Tahoma"/>
            <family val="2"/>
          </rPr>
          <t xml:space="preserve">Conciencia Verde:
</t>
        </r>
        <r>
          <rPr>
            <sz val="9"/>
            <color indexed="81"/>
            <rFont val="Tahoma"/>
            <family val="2"/>
          </rPr>
          <t xml:space="preserve">Por lo general no se usa más de 10 minutos. Saca la conversión por ejemplo si lo usaste 30 segundos la conversión en horas seria 0.00833 hrs. Si lo usaste 10 minutos en total en todo el día seria 0.1666 hrs
</t>
        </r>
      </text>
    </comment>
    <comment ref="C7"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 La estufa requiere de poca electricidad dependiendo el tipo de estufa que se tenga, en ocasiones es difícil averiguarlo debido a que si la compraste hace 5 años quizá ya no exista el instructivo ni datos de esa estufa. A veces incluso viene señalado en el mismo cable de luz.</t>
        </r>
      </text>
    </comment>
    <comment ref="C8"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t>
        </r>
      </text>
    </comment>
    <comment ref="C9"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 Este suele ser más complejo debido a que se tiene contactado las 24 hrs pero no quiere decir que siempre este consumiendo la misma cantidad constante de watts. Difiere en la cantidad de alimentos que se tengan, en los ajustes de enfriamiento en las que se encuentre y el numero de veces que se abre el refrigerador al día. Este dato solo se aplicara cuando el refrigerador es abierto.</t>
        </r>
      </text>
    </comment>
    <comment ref="G9" authorId="0" shapeId="0">
      <text>
        <r>
          <rPr>
            <b/>
            <sz val="9"/>
            <color indexed="81"/>
            <rFont val="Tahoma"/>
            <family val="2"/>
          </rPr>
          <t xml:space="preserve">Conciencia Verde:
</t>
        </r>
        <r>
          <rPr>
            <sz val="9"/>
            <color indexed="81"/>
            <rFont val="Tahoma"/>
            <family val="2"/>
          </rPr>
          <t xml:space="preserve">Tomaras la veces que abres el refrigerador en el día, tomando un aproximado del tiempo que pasa abierto. Puede ser desde 10 segundos hasta 30 segundos. Por ejemplo: Lo abriste 14 veces en promedio de 10 segundos apox. Eso nos da un total de 140 segundos empleados en el día para el consumo de electricidad de watts en el que requiere el refrigerador de más potencia. Convirtiendo esos segundos en horas. 
</t>
        </r>
      </text>
    </comment>
    <comment ref="C10"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 Puede a si mismo tener diversas variaciones por la potencia en la que se use, sin embargo suele tener etiquetado su consumo en watts ya se fuera o dentro del motor.</t>
        </r>
      </text>
    </comment>
    <comment ref="C11"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t>
        </r>
      </text>
    </comment>
    <comment ref="G11" authorId="0" shapeId="0">
      <text>
        <r>
          <rPr>
            <b/>
            <sz val="9"/>
            <color indexed="81"/>
            <rFont val="Tahoma"/>
            <charset val="1"/>
          </rPr>
          <t xml:space="preserve">Conciencia Verde:
</t>
        </r>
        <r>
          <rPr>
            <sz val="9"/>
            <color indexed="81"/>
            <rFont val="Tahoma"/>
            <family val="2"/>
          </rPr>
          <t>La cantidad de veces que puedes usarla en determinado tiempo</t>
        </r>
        <r>
          <rPr>
            <b/>
            <sz val="9"/>
            <color indexed="81"/>
            <rFont val="Tahoma"/>
            <charset val="1"/>
          </rPr>
          <t xml:space="preserve">. </t>
        </r>
        <r>
          <rPr>
            <sz val="9"/>
            <color indexed="81"/>
            <rFont val="Tahoma"/>
            <charset val="1"/>
          </rPr>
          <t xml:space="preserve">
</t>
        </r>
      </text>
    </comment>
    <comment ref="C12" authorId="0" shapeId="0">
      <text>
        <r>
          <rPr>
            <b/>
            <sz val="9"/>
            <color indexed="81"/>
            <rFont val="Tahoma"/>
            <family val="2"/>
          </rPr>
          <t xml:space="preserve">Conciencia Verde:
</t>
        </r>
        <r>
          <rPr>
            <sz val="9"/>
            <color indexed="81"/>
            <rFont val="Tahoma"/>
            <family val="2"/>
          </rPr>
          <t>Por lo general se encuentra en el cargador correspondiente o en la pila del aparato. Si no encuentras los datos investiga en internet la marca y  modelo para saber su consumo o sus datos necesarios para sacar su consumo</t>
        </r>
      </text>
    </comment>
    <comment ref="G12" authorId="0" shapeId="0">
      <text>
        <r>
          <rPr>
            <b/>
            <sz val="9"/>
            <color indexed="81"/>
            <rFont val="Tahoma"/>
            <family val="2"/>
          </rPr>
          <t>Conciencia Verde:</t>
        </r>
        <r>
          <rPr>
            <sz val="9"/>
            <color indexed="81"/>
            <rFont val="Tahoma"/>
            <family val="2"/>
          </rPr>
          <t xml:space="preserve">
La cantidad de horas empleadas para cargarlo por el numero de veces que se cargo en el día.</t>
        </r>
      </text>
    </comment>
    <comment ref="C13"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t>
        </r>
      </text>
    </comment>
    <comment ref="C14"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t>
        </r>
      </text>
    </comment>
    <comment ref="C15"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t>
        </r>
      </text>
    </comment>
    <comment ref="C16" authorId="0" shapeId="0">
      <text>
        <r>
          <rPr>
            <b/>
            <sz val="9"/>
            <color indexed="81"/>
            <rFont val="Tahoma"/>
            <family val="2"/>
          </rPr>
          <t xml:space="preserve">Conciencia verde:
</t>
        </r>
        <r>
          <rPr>
            <sz val="9"/>
            <color indexed="81"/>
            <rFont val="Tahoma"/>
            <family val="2"/>
          </rPr>
          <t>Por lo general se encuentra en alguna etiqueta. Si no encuentras los datos investiga en internet la marca y  modelo para saber su consumo o sus datos necesarios para sacar su consumo.</t>
        </r>
      </text>
    </comment>
    <comment ref="C17" authorId="0" shapeId="0">
      <text>
        <r>
          <rPr>
            <b/>
            <sz val="9"/>
            <color indexed="81"/>
            <rFont val="Tahoma"/>
            <family val="2"/>
          </rPr>
          <t xml:space="preserve">Conciencia verde:
</t>
        </r>
        <r>
          <rPr>
            <sz val="9"/>
            <color indexed="81"/>
            <rFont val="Tahoma"/>
            <family val="2"/>
          </rPr>
          <t>Por lo general se encuentra en alguna etiqueta o en la parte trasera del aparato. Si no encuentras los datos investiga en internet la marca y  modelo para saber su consumo o sus datos necesarios para sacar su consumo.</t>
        </r>
      </text>
    </comment>
    <comment ref="A18" authorId="0" shapeId="0">
      <text>
        <r>
          <rPr>
            <b/>
            <sz val="9"/>
            <color indexed="81"/>
            <rFont val="Tahoma"/>
            <family val="2"/>
          </rPr>
          <t xml:space="preserve">Conciencia Verde:
</t>
        </r>
        <r>
          <rPr>
            <sz val="9"/>
            <color indexed="81"/>
            <rFont val="Tahoma"/>
            <family val="2"/>
          </rPr>
          <t xml:space="preserve">En dado caso si no se encuentra algún aparato puedes ubicarlo en otros, o alguna otra actividad que requiera de energía. También puedes ser más especifico si lo deseas, es decir, si tienen en casa 3 celulares dependiendo de las marcas la cantidad de watts de los cargadores no es la misma. Puedes especificar en este apartado los 3 distintos cargadores para tener un mejor calculo. Al igual que si tienes 2 diferentes marcas de ventiladores, etc.
</t>
        </r>
      </text>
    </comment>
  </commentList>
</comments>
</file>

<file path=xl/sharedStrings.xml><?xml version="1.0" encoding="utf-8"?>
<sst xmlns="http://schemas.openxmlformats.org/spreadsheetml/2006/main" count="39" uniqueCount="29">
  <si>
    <t>Lavadora</t>
  </si>
  <si>
    <t>Microondas</t>
  </si>
  <si>
    <t>Licuadora</t>
  </si>
  <si>
    <t>Refrigerador</t>
  </si>
  <si>
    <t>Bomba de agua</t>
  </si>
  <si>
    <t>Estufa</t>
  </si>
  <si>
    <t>Tostador</t>
  </si>
  <si>
    <t>Ventilador</t>
  </si>
  <si>
    <t>Foco</t>
  </si>
  <si>
    <t>Plancha de ropa</t>
  </si>
  <si>
    <t>Otros</t>
  </si>
  <si>
    <t>Cafetera</t>
  </si>
  <si>
    <t>Cantidad que se tiene</t>
  </si>
  <si>
    <t>Cantidad de consumo en watts</t>
  </si>
  <si>
    <t>A (amperes)</t>
  </si>
  <si>
    <t>V (voltaje)</t>
  </si>
  <si>
    <t>Cantidad total de watts consumidos en el día</t>
  </si>
  <si>
    <t>Cantidad total de watts consumidos a la semana</t>
  </si>
  <si>
    <t>Cantidad total de watts consumidos al mes</t>
  </si>
  <si>
    <t>Precio x kilowatts</t>
  </si>
  <si>
    <t>Total en $</t>
  </si>
  <si>
    <t>Total de kilowatts (por bimestre)</t>
  </si>
  <si>
    <t>Secadora (de ropa)</t>
  </si>
  <si>
    <t>Secadora (pelo)</t>
  </si>
  <si>
    <t>Lap Top (Dell)</t>
  </si>
  <si>
    <t>Cantidad total de horas utilizado</t>
  </si>
  <si>
    <t xml:space="preserve">Teléfono celular </t>
  </si>
  <si>
    <t>ELECTRICIDAD EN EL HOGAR</t>
  </si>
  <si>
    <t>Aparato o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</si>
</sst>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color indexed="81"/>
      <name val="Tahoma"/>
      <family val="2"/>
    </font>
    <font>
      <b/>
      <sz val="9"/>
      <color indexed="81"/>
      <name val="Tahoma"/>
      <family val="2"/>
    </font>
    <font>
      <b/>
      <sz val="14"/>
      <color theme="1"/>
      <name val="Calibri"/>
      <family val="2"/>
      <scheme val="minor"/>
    </font>
    <font>
      <sz val="9"/>
      <color indexed="81"/>
      <name val="Tahoma"/>
      <charset val="1"/>
    </font>
    <font>
      <b/>
      <sz val="9"/>
      <color indexed="81"/>
      <name val="Tahoma"/>
      <charset val="1"/>
    </font>
    <font>
      <b/>
      <sz val="12"/>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
    <xf numFmtId="0" fontId="0" fillId="0" borderId="0" xfId="0"/>
    <xf numFmtId="0" fontId="3" fillId="2" borderId="1" xfId="0" applyFont="1" applyFill="1" applyBorder="1" applyAlignment="1">
      <alignment horizontal="center"/>
    </xf>
    <xf numFmtId="0" fontId="3" fillId="4" borderId="1" xfId="0"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7" borderId="1" xfId="0" applyFont="1" applyFill="1" applyBorder="1" applyAlignment="1">
      <alignment horizontal="center"/>
    </xf>
    <xf numFmtId="3" fontId="7" fillId="3" borderId="1" xfId="0" applyNumberFormat="1" applyFont="1" applyFill="1" applyBorder="1" applyAlignment="1">
      <alignment horizontal="center"/>
    </xf>
    <xf numFmtId="0" fontId="7" fillId="7" borderId="1" xfId="0" applyFont="1" applyFill="1" applyBorder="1"/>
    <xf numFmtId="0" fontId="6" fillId="5" borderId="1" xfId="0" applyFont="1" applyFill="1" applyBorder="1"/>
    <xf numFmtId="0" fontId="7" fillId="5" borderId="1" xfId="0" applyFont="1" applyFill="1" applyBorder="1"/>
    <xf numFmtId="0" fontId="3" fillId="4" borderId="4" xfId="0" applyFont="1" applyFill="1" applyBorder="1" applyAlignment="1">
      <alignment horizontal="center"/>
    </xf>
    <xf numFmtId="0" fontId="7" fillId="3"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xf numFmtId="0" fontId="7" fillId="3" borderId="10" xfId="0" applyFont="1" applyFill="1" applyBorder="1" applyAlignment="1">
      <alignment horizontal="center"/>
    </xf>
    <xf numFmtId="0" fontId="7" fillId="3" borderId="11" xfId="0" applyFont="1" applyFill="1" applyBorder="1"/>
    <xf numFmtId="0" fontId="7" fillId="3" borderId="12" xfId="0" applyFont="1" applyFill="1" applyBorder="1"/>
    <xf numFmtId="0" fontId="7" fillId="3" borderId="4" xfId="0" applyFont="1" applyFill="1" applyBorder="1"/>
    <xf numFmtId="0" fontId="3" fillId="6" borderId="3" xfId="0" applyFont="1" applyFill="1" applyBorder="1" applyAlignment="1">
      <alignment horizontal="center"/>
    </xf>
    <xf numFmtId="0" fontId="3" fillId="6" borderId="2" xfId="0" applyFont="1" applyFill="1" applyBorder="1" applyAlignment="1">
      <alignment horizontal="center"/>
    </xf>
    <xf numFmtId="0" fontId="3"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28575</xdr:rowOff>
    </xdr:from>
    <xdr:to>
      <xdr:col>16</xdr:col>
      <xdr:colOff>171450</xdr:colOff>
      <xdr:row>22</xdr:row>
      <xdr:rowOff>9525</xdr:rowOff>
    </xdr:to>
    <xdr:sp macro="" textlink="">
      <xdr:nvSpPr>
        <xdr:cNvPr id="2" name="CuadroTexto 1">
          <a:extLst>
            <a:ext uri="{FF2B5EF4-FFF2-40B4-BE49-F238E27FC236}">
              <a16:creationId xmlns:a16="http://schemas.microsoft.com/office/drawing/2014/main" id="{78C59DB0-F776-45B9-B808-D0555809A6EB}"/>
            </a:ext>
          </a:extLst>
        </xdr:cNvPr>
        <xdr:cNvSpPr txBox="1"/>
      </xdr:nvSpPr>
      <xdr:spPr>
        <a:xfrm>
          <a:off x="28574" y="28575"/>
          <a:ext cx="12334876" cy="41719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MX" sz="1400" b="0" i="0" u="none" strike="noStrike">
              <a:solidFill>
                <a:sysClr val="windowText" lastClr="000000"/>
              </a:solidFill>
              <a:effectLst/>
              <a:latin typeface="+mj-lt"/>
              <a:ea typeface="+mn-ea"/>
              <a:cs typeface="+mn-cs"/>
            </a:rPr>
            <a:t>A continuación te mostraremos cómo llevar a cabo esta práctica. En la pestaña siguiente llamada "</a:t>
          </a:r>
          <a:r>
            <a:rPr lang="es-MX" sz="1400" b="1" i="0" u="none" strike="noStrike">
              <a:solidFill>
                <a:sysClr val="windowText" lastClr="000000"/>
              </a:solidFill>
              <a:effectLst/>
              <a:latin typeface="+mj-lt"/>
              <a:ea typeface="+mn-ea"/>
              <a:cs typeface="+mn-cs"/>
            </a:rPr>
            <a:t>electricidad en el hogar</a:t>
          </a:r>
          <a:r>
            <a:rPr lang="es-MX" sz="1400" b="0" i="0" u="none" strike="noStrike">
              <a:solidFill>
                <a:sysClr val="windowText" lastClr="000000"/>
              </a:solidFill>
              <a:effectLst/>
              <a:latin typeface="+mj-lt"/>
              <a:ea typeface="+mn-ea"/>
              <a:cs typeface="+mn-cs"/>
            </a:rPr>
            <a:t>" encontrarás una tabla con datos de ejemplo para que puedas analizar y observar cómo funciona, es sumamente importante que leas las notas proporcionadas en las casillas de la tabla; solo pasando con el mouse y en unos segundos se abrirá el comentario. Algunas columnas y filas de la tabla están prediseñadas para que te arrojen el resultado automáticamente, por lo que no será necesario realizar operaciones.</a:t>
          </a:r>
          <a:endParaRPr lang="es-MX" sz="1400" b="0" i="0">
            <a:solidFill>
              <a:sysClr val="windowText" lastClr="000000"/>
            </a:solidFill>
            <a:effectLst/>
            <a:latin typeface="+mj-lt"/>
          </a:endParaRPr>
        </a:p>
        <a:p>
          <a:pPr rtl="0"/>
          <a:r>
            <a:rPr lang="es-MX" sz="1400" b="0" i="0" u="none" strike="noStrike">
              <a:solidFill>
                <a:sysClr val="windowText" lastClr="000000"/>
              </a:solidFill>
              <a:effectLst/>
              <a:latin typeface="+mj-lt"/>
              <a:ea typeface="+mn-ea"/>
              <a:cs typeface="+mn-cs"/>
            </a:rPr>
            <a:t>La tabla se divide en 2 secciones, la primera se consideraron aquellos aparatos o equipos comunes de ejemplo en el hogar y la segunda es básicamente lo mismo pero agregando otros aparatos que pudieran haberle hecho falta.  La </a:t>
          </a:r>
          <a:r>
            <a:rPr lang="es-MX" sz="1400" b="1" i="0" u="none" strike="noStrike">
              <a:solidFill>
                <a:sysClr val="windowText" lastClr="000000"/>
              </a:solidFill>
              <a:effectLst/>
              <a:latin typeface="+mj-lt"/>
              <a:ea typeface="+mn-ea"/>
              <a:cs typeface="+mn-cs"/>
            </a:rPr>
            <a:t>primera columna</a:t>
          </a:r>
          <a:r>
            <a:rPr lang="es-MX" sz="1400" b="0" i="0" u="none" strike="noStrike">
              <a:solidFill>
                <a:sysClr val="windowText" lastClr="000000"/>
              </a:solidFill>
              <a:effectLst/>
              <a:latin typeface="+mj-lt"/>
              <a:ea typeface="+mn-ea"/>
              <a:cs typeface="+mn-cs"/>
            </a:rPr>
            <a:t>, como se dijo anteriormente, son , aparatos, equipos o productos que necesiten de electricidad dentro del hogar. La </a:t>
          </a:r>
          <a:r>
            <a:rPr lang="es-MX" sz="1400" b="1" i="0" u="none" strike="noStrike">
              <a:solidFill>
                <a:sysClr val="windowText" lastClr="000000"/>
              </a:solidFill>
              <a:effectLst/>
              <a:latin typeface="+mj-lt"/>
              <a:ea typeface="+mn-ea"/>
              <a:cs typeface="+mn-cs"/>
            </a:rPr>
            <a:t>segunda columna </a:t>
          </a:r>
          <a:r>
            <a:rPr lang="es-MX" sz="1400" b="0" i="0" u="none" strike="noStrike">
              <a:solidFill>
                <a:sysClr val="windowText" lastClr="000000"/>
              </a:solidFill>
              <a:effectLst/>
              <a:latin typeface="+mj-lt"/>
              <a:ea typeface="+mn-ea"/>
              <a:cs typeface="+mn-cs"/>
            </a:rPr>
            <a:t>es el número total de ese mismo aparato o  producto que se cuente en uso dentro del hogar.</a:t>
          </a:r>
          <a:endParaRPr lang="es-MX" sz="1400" b="0" i="0">
            <a:solidFill>
              <a:sysClr val="windowText" lastClr="000000"/>
            </a:solidFill>
            <a:effectLst/>
            <a:latin typeface="+mj-lt"/>
          </a:endParaRPr>
        </a:p>
        <a:p>
          <a:pPr rtl="0"/>
          <a:r>
            <a:rPr lang="es-MX" sz="1400" b="0" i="0" u="none" strike="noStrike">
              <a:solidFill>
                <a:sysClr val="windowText" lastClr="000000"/>
              </a:solidFill>
              <a:effectLst/>
              <a:latin typeface="+mj-lt"/>
              <a:ea typeface="+mn-ea"/>
              <a:cs typeface="+mn-cs"/>
            </a:rPr>
            <a:t>La </a:t>
          </a:r>
          <a:r>
            <a:rPr lang="es-MX" sz="1400" b="1" i="0" u="none" strike="noStrike">
              <a:solidFill>
                <a:sysClr val="windowText" lastClr="000000"/>
              </a:solidFill>
              <a:effectLst/>
              <a:latin typeface="+mj-lt"/>
              <a:ea typeface="+mn-ea"/>
              <a:cs typeface="+mn-cs"/>
            </a:rPr>
            <a:t>tercera columna</a:t>
          </a:r>
          <a:r>
            <a:rPr lang="es-MX" sz="1400" b="0" i="0" u="none" strike="noStrike">
              <a:solidFill>
                <a:sysClr val="windowText" lastClr="000000"/>
              </a:solidFill>
              <a:effectLst/>
              <a:latin typeface="+mj-lt"/>
              <a:ea typeface="+mn-ea"/>
              <a:cs typeface="+mn-cs"/>
            </a:rPr>
            <a:t>, junto con la </a:t>
          </a:r>
          <a:r>
            <a:rPr lang="es-MX" sz="1400" b="1" i="0" u="none" strike="noStrike">
              <a:solidFill>
                <a:sysClr val="windowText" lastClr="000000"/>
              </a:solidFill>
              <a:effectLst/>
              <a:latin typeface="+mj-lt"/>
              <a:ea typeface="+mn-ea"/>
              <a:cs typeface="+mn-cs"/>
            </a:rPr>
            <a:t>sección azul </a:t>
          </a:r>
          <a:r>
            <a:rPr lang="es-MX" sz="1400" b="0" i="0" u="none" strike="noStrike">
              <a:solidFill>
                <a:sysClr val="windowText" lastClr="000000"/>
              </a:solidFill>
              <a:effectLst/>
              <a:latin typeface="+mj-lt"/>
              <a:ea typeface="+mn-ea"/>
              <a:cs typeface="+mn-cs"/>
            </a:rPr>
            <a:t>es a elección, es decir, dependiendo de la información que se tenga se escoge como llenar estas columnas. Por lo general la mayoría de los aparatos electrónicos tienen la información de la cantidad de watts que consume, si se tienen solo los anotas en la casilla correspondiente. Sin embargo, hay ocasiones en que no exista esta información a simple vista y se requiera de hacer un cálculo para obtener esos watts (en el comentario de la casilla encontrarás como). Es importante saber que cualquiera de las 2 opciones a elección, debes tener en 0 o sin ningún número la casilla que no hayas elegido para que no existan datos erróneos.</a:t>
          </a:r>
          <a:endParaRPr lang="es-MX" sz="1400" b="0" i="0">
            <a:solidFill>
              <a:sysClr val="windowText" lastClr="000000"/>
            </a:solidFill>
            <a:effectLst/>
            <a:latin typeface="+mj-lt"/>
          </a:endParaRPr>
        </a:p>
        <a:p>
          <a:pPr rtl="0"/>
          <a:r>
            <a:rPr lang="es-MX" sz="1400" b="0" i="0" u="none" strike="noStrike">
              <a:solidFill>
                <a:sysClr val="windowText" lastClr="000000"/>
              </a:solidFill>
              <a:effectLst/>
              <a:latin typeface="+mj-lt"/>
              <a:ea typeface="+mn-ea"/>
              <a:cs typeface="+mn-cs"/>
            </a:rPr>
            <a:t>La séptima columna, son los datos clave en base al tiempo. Se recomienda usar horas. Si en dado caso cierto aparato lo utilizas por x cantidad de minutos deberás convertirlo en horas para tener un control en los cálculos de los datos. Procura aplicar la regla de 3 (por ejemplo) ; 1 hora = 60 minutos, por lo tanto 20 minutos = .33 horas (20 x 1 /60). En las casillas veras ciertas recomendaciones de dichos aparatos.</a:t>
          </a:r>
          <a:endParaRPr lang="es-MX" sz="1400" b="0" i="0">
            <a:solidFill>
              <a:sysClr val="windowText" lastClr="000000"/>
            </a:solidFill>
            <a:effectLst/>
            <a:latin typeface="+mj-lt"/>
          </a:endParaRPr>
        </a:p>
        <a:p>
          <a:pPr rtl="0"/>
          <a:r>
            <a:rPr lang="es-MX" sz="1400" b="0" i="0" u="none" strike="noStrike">
              <a:solidFill>
                <a:sysClr val="windowText" lastClr="000000"/>
              </a:solidFill>
              <a:effectLst/>
              <a:latin typeface="+mj-lt"/>
              <a:ea typeface="+mn-ea"/>
              <a:cs typeface="+mn-cs"/>
            </a:rPr>
            <a:t>Las </a:t>
          </a:r>
          <a:r>
            <a:rPr lang="es-MX" sz="1400" b="1" i="0" u="none" strike="noStrike">
              <a:solidFill>
                <a:sysClr val="windowText" lastClr="000000"/>
              </a:solidFill>
              <a:effectLst/>
              <a:latin typeface="+mj-lt"/>
              <a:ea typeface="+mn-ea"/>
              <a:cs typeface="+mn-cs"/>
            </a:rPr>
            <a:t>últimas 3 columnas</a:t>
          </a:r>
          <a:r>
            <a:rPr lang="es-MX" sz="1400" b="0" i="0" u="none" strike="noStrike">
              <a:solidFill>
                <a:sysClr val="windowText" lastClr="000000"/>
              </a:solidFill>
              <a:effectLst/>
              <a:latin typeface="+mj-lt"/>
              <a:ea typeface="+mn-ea"/>
              <a:cs typeface="+mn-cs"/>
            </a:rPr>
            <a:t>, son totales de la cantidad de watts consumidos por los aparatos electrónicos en 1 día, en una semana y en 1 mes dando como resultado la cantidad de watts consumidos en un bimestre. Es aquí donde puedes analizar costos y consumos de electricidad con base a lineamientos de la empresa eléctrica de tu ciudad. Quizá los resultados sean muy variados o muy similares, esto depende de qué tan exacto.</a:t>
          </a:r>
          <a:endParaRPr lang="es-MX" sz="1400" b="0" i="0">
            <a:solidFill>
              <a:sysClr val="windowText" lastClr="000000"/>
            </a:solidFill>
            <a:effectLst/>
            <a:latin typeface="+mj-lt"/>
          </a:endParaRPr>
        </a:p>
        <a:p>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190499</xdr:rowOff>
    </xdr:from>
    <xdr:to>
      <xdr:col>11</xdr:col>
      <xdr:colOff>685800</xdr:colOff>
      <xdr:row>19</xdr:row>
      <xdr:rowOff>9524</xdr:rowOff>
    </xdr:to>
    <xdr:sp macro="" textlink="">
      <xdr:nvSpPr>
        <xdr:cNvPr id="2" name="CuadroTexto 1">
          <a:extLst>
            <a:ext uri="{FF2B5EF4-FFF2-40B4-BE49-F238E27FC236}">
              <a16:creationId xmlns:a16="http://schemas.microsoft.com/office/drawing/2014/main" id="{0D1CA1AC-5B14-4B75-9C89-50279D59744B}"/>
            </a:ext>
          </a:extLst>
        </xdr:cNvPr>
        <xdr:cNvSpPr txBox="1"/>
      </xdr:nvSpPr>
      <xdr:spPr>
        <a:xfrm>
          <a:off x="200025" y="190499"/>
          <a:ext cx="8867775" cy="3438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400"/>
            <a:t>Esto te</a:t>
          </a:r>
          <a:r>
            <a:rPr lang="es-MX" sz="1400" baseline="0"/>
            <a:t> da un panorama aproximado del consumo eléctrico en tu hogar  (esta adquicision de informacion es en general, puedes ser más especifico midiendo a cada individuo del hogar durante un periodo de tiempo de 30 días incluyendote). La intención es concientizarnos de los aparatos electrónicos en el hogar y el uso que le damos día con día sin darnos cuenta en algunas ocasiones que pueden consumir más de lo que imaginamos. Así con esto podrías implementar nuevas ideas para disminuir tu consumo, en el que puedas ayudar al medio ambiente e incluso el bolsillo económico de tu hogar. Puede haber una variedad de opciones para poder tomar las mejores medidas, desde lo muy básico hasta lo más beneficioso que son las energías verdes.</a:t>
          </a:r>
        </a:p>
        <a:p>
          <a:pPr algn="l"/>
          <a:endParaRPr lang="es-MX" sz="1400" baseline="0"/>
        </a:p>
        <a:p>
          <a:pPr algn="l"/>
          <a:r>
            <a:rPr lang="es-MX" sz="1400" baseline="0"/>
            <a:t>Puedes invertir quizás de poco a poco en focos LED si en dado caso tienes focos ahorradores. Si ya tienes focos LED puedes adquirir focos con menos consumo en watts, en la actualidad existen focos con un consumo de 3 watts. Apagar las luces cuando en realidad no se requiera, buscar métodos por medio de carteles o recados para ir teniendo ese hábito. En el caso del microondas reducir el numero de veces que se utiliza o en dado caso eliminar su uso y sustituirlo por su método tradicional de calentar la comida en la estufa. Entre otras más soluciones que se pueden adaptar para un mejor consumo, etc. Para que en alguna determinada ocasión se pueda adquirir una energía verde en la que se aproveche naturalmente de energía eléctrica en el hogar.</a:t>
          </a:r>
          <a:endParaRPr lang="es-MX"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4" sqref="J24"/>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zoomScale="90" zoomScaleNormal="90" workbookViewId="0">
      <selection activeCell="A18" sqref="A18"/>
    </sheetView>
  </sheetViews>
  <sheetFormatPr baseColWidth="10" defaultRowHeight="15" x14ac:dyDescent="0.25"/>
  <cols>
    <col min="1" max="1" width="26" customWidth="1"/>
    <col min="2" max="2" width="26.7109375" customWidth="1"/>
    <col min="3" max="3" width="36.7109375" customWidth="1"/>
    <col min="4" max="4" width="13.28515625" customWidth="1"/>
    <col min="5" max="5" width="16" customWidth="1"/>
    <col min="6" max="6" width="36" customWidth="1"/>
    <col min="7" max="7" width="37.7109375" customWidth="1"/>
    <col min="8" max="8" width="52.28515625" customWidth="1"/>
    <col min="9" max="9" width="56.42578125" customWidth="1"/>
    <col min="10" max="10" width="49.5703125" customWidth="1"/>
    <col min="12" max="12" width="30.140625" customWidth="1"/>
    <col min="13" max="13" width="13.140625" customWidth="1"/>
  </cols>
  <sheetData>
    <row r="1" spans="1:13" ht="19.5" thickBot="1" x14ac:dyDescent="0.35">
      <c r="A1" s="21" t="s">
        <v>27</v>
      </c>
      <c r="B1" s="22"/>
      <c r="C1" s="22"/>
      <c r="D1" s="22"/>
      <c r="E1" s="22"/>
      <c r="F1" s="22"/>
      <c r="G1" s="22"/>
      <c r="H1" s="23"/>
      <c r="I1" s="23"/>
      <c r="J1" s="23"/>
    </row>
    <row r="2" spans="1:13" ht="18.75" x14ac:dyDescent="0.3">
      <c r="A2" s="2" t="s">
        <v>28</v>
      </c>
      <c r="B2" s="2" t="s">
        <v>12</v>
      </c>
      <c r="C2" s="2" t="s">
        <v>13</v>
      </c>
      <c r="D2" s="1" t="s">
        <v>15</v>
      </c>
      <c r="E2" s="1" t="s">
        <v>14</v>
      </c>
      <c r="F2" s="1" t="s">
        <v>13</v>
      </c>
      <c r="G2" s="10" t="s">
        <v>25</v>
      </c>
      <c r="H2" s="12" t="s">
        <v>16</v>
      </c>
      <c r="I2" s="13" t="s">
        <v>17</v>
      </c>
      <c r="J2" s="14" t="s">
        <v>18</v>
      </c>
    </row>
    <row r="3" spans="1:13" ht="15.75" x14ac:dyDescent="0.25">
      <c r="A3" s="3" t="s">
        <v>8</v>
      </c>
      <c r="B3" s="4">
        <v>4</v>
      </c>
      <c r="C3" s="4">
        <v>10</v>
      </c>
      <c r="D3" s="5"/>
      <c r="E3" s="5"/>
      <c r="F3" s="5">
        <f>D3*E3</f>
        <v>0</v>
      </c>
      <c r="G3" s="11">
        <v>6</v>
      </c>
      <c r="H3" s="4">
        <f>IF(C3,((B3*C3*G3)),0)+ IF(F3,((B3*F3*G3)),0)</f>
        <v>240</v>
      </c>
      <c r="I3" s="3">
        <f xml:space="preserve"> (7)*H3</f>
        <v>1680</v>
      </c>
      <c r="J3" s="16">
        <f>I3*4</f>
        <v>6720</v>
      </c>
    </row>
    <row r="4" spans="1:13" ht="15.75" x14ac:dyDescent="0.25">
      <c r="A4" s="3" t="s">
        <v>0</v>
      </c>
      <c r="B4" s="4">
        <v>1</v>
      </c>
      <c r="C4" s="6">
        <v>51.36</v>
      </c>
      <c r="D4" s="5"/>
      <c r="E4" s="5"/>
      <c r="F4" s="5">
        <f t="shared" ref="F4:F17" si="0">D4*E4</f>
        <v>0</v>
      </c>
      <c r="G4" s="11">
        <v>0.5</v>
      </c>
      <c r="H4" s="15">
        <f t="shared" ref="H4:H17" si="1">IF(C4,((B4*C4*G4)),0)+ IF(F4,((B4*F4*G4)),0)</f>
        <v>25.68</v>
      </c>
      <c r="I4" s="3">
        <f xml:space="preserve"> (3)*H4</f>
        <v>77.039999999999992</v>
      </c>
      <c r="J4" s="16">
        <f t="shared" ref="J4:J17" si="2">I4*4</f>
        <v>308.15999999999997</v>
      </c>
      <c r="L4" s="8" t="s">
        <v>19</v>
      </c>
      <c r="M4" s="9">
        <v>3.2</v>
      </c>
    </row>
    <row r="5" spans="1:13" ht="15.75" x14ac:dyDescent="0.25">
      <c r="A5" s="3" t="s">
        <v>24</v>
      </c>
      <c r="B5" s="4">
        <v>1</v>
      </c>
      <c r="C5" s="4"/>
      <c r="D5" s="5">
        <v>19.5</v>
      </c>
      <c r="E5" s="5">
        <v>3.34</v>
      </c>
      <c r="F5" s="5">
        <f t="shared" si="0"/>
        <v>65.13</v>
      </c>
      <c r="G5" s="11">
        <v>4.5</v>
      </c>
      <c r="H5" s="15">
        <f t="shared" si="1"/>
        <v>293.08499999999998</v>
      </c>
      <c r="I5" s="3">
        <f t="shared" ref="I5:I17" si="3" xml:space="preserve"> (7)*H5</f>
        <v>2051.5949999999998</v>
      </c>
      <c r="J5" s="16">
        <f t="shared" si="2"/>
        <v>8206.3799999999992</v>
      </c>
      <c r="L5" s="8" t="s">
        <v>21</v>
      </c>
      <c r="M5" s="9">
        <f>((SUM(J3:J17,J19:J26))*2)/1000</f>
        <v>86.032411839999995</v>
      </c>
    </row>
    <row r="6" spans="1:13" ht="15.75" x14ac:dyDescent="0.25">
      <c r="A6" s="3" t="s">
        <v>1</v>
      </c>
      <c r="B6" s="4">
        <v>1</v>
      </c>
      <c r="C6" s="4">
        <v>1250</v>
      </c>
      <c r="D6" s="5"/>
      <c r="E6" s="5"/>
      <c r="F6" s="5">
        <f t="shared" si="0"/>
        <v>0</v>
      </c>
      <c r="G6" s="11">
        <v>3.3320000000000002E-2</v>
      </c>
      <c r="H6" s="15">
        <f>IF(C6,((B6*C6*G6)),0)+ IF(F6,((B6*F6*G6)),0)</f>
        <v>41.650000000000006</v>
      </c>
      <c r="I6" s="3">
        <f xml:space="preserve"> (3)*H6</f>
        <v>124.95000000000002</v>
      </c>
      <c r="J6" s="16">
        <f t="shared" si="2"/>
        <v>499.80000000000007</v>
      </c>
      <c r="L6" s="8" t="s">
        <v>20</v>
      </c>
      <c r="M6" s="9">
        <f>M5*M4</f>
        <v>275.30371788799999</v>
      </c>
    </row>
    <row r="7" spans="1:13" ht="15.75" x14ac:dyDescent="0.25">
      <c r="A7" s="3" t="s">
        <v>5</v>
      </c>
      <c r="B7" s="4">
        <v>0</v>
      </c>
      <c r="C7" s="4"/>
      <c r="D7" s="5"/>
      <c r="E7" s="5"/>
      <c r="F7" s="5">
        <f t="shared" si="0"/>
        <v>0</v>
      </c>
      <c r="G7" s="11"/>
      <c r="H7" s="15">
        <f t="shared" si="1"/>
        <v>0</v>
      </c>
      <c r="I7" s="3">
        <f t="shared" si="3"/>
        <v>0</v>
      </c>
      <c r="J7" s="16">
        <f>I7*4</f>
        <v>0</v>
      </c>
    </row>
    <row r="8" spans="1:13" ht="15.75" x14ac:dyDescent="0.25">
      <c r="A8" s="3" t="s">
        <v>6</v>
      </c>
      <c r="B8" s="4">
        <v>0</v>
      </c>
      <c r="C8" s="4"/>
      <c r="D8" s="5"/>
      <c r="E8" s="5"/>
      <c r="F8" s="5">
        <f t="shared" si="0"/>
        <v>0</v>
      </c>
      <c r="G8" s="11"/>
      <c r="H8" s="15">
        <f t="shared" si="1"/>
        <v>0</v>
      </c>
      <c r="I8" s="3">
        <f t="shared" si="3"/>
        <v>0</v>
      </c>
      <c r="J8" s="16">
        <f t="shared" si="2"/>
        <v>0</v>
      </c>
    </row>
    <row r="9" spans="1:13" ht="15.75" x14ac:dyDescent="0.25">
      <c r="A9" s="3" t="s">
        <v>3</v>
      </c>
      <c r="B9" s="4">
        <v>1</v>
      </c>
      <c r="C9" s="4"/>
      <c r="D9" s="5">
        <v>7.2</v>
      </c>
      <c r="E9" s="5">
        <v>115</v>
      </c>
      <c r="F9" s="5">
        <f t="shared" si="0"/>
        <v>828</v>
      </c>
      <c r="G9" s="11">
        <v>3.8879999999999998E-2</v>
      </c>
      <c r="H9" s="15">
        <f t="shared" si="1"/>
        <v>32.192639999999997</v>
      </c>
      <c r="I9" s="3">
        <f t="shared" si="3"/>
        <v>225.34848</v>
      </c>
      <c r="J9" s="16">
        <f t="shared" si="2"/>
        <v>901.39391999999998</v>
      </c>
    </row>
    <row r="10" spans="1:13" ht="15.75" x14ac:dyDescent="0.25">
      <c r="A10" s="3" t="s">
        <v>7</v>
      </c>
      <c r="B10" s="4">
        <v>2</v>
      </c>
      <c r="C10" s="4">
        <v>46.82</v>
      </c>
      <c r="D10" s="5"/>
      <c r="E10" s="5"/>
      <c r="F10" s="5">
        <f t="shared" si="0"/>
        <v>0</v>
      </c>
      <c r="G10" s="11">
        <v>5</v>
      </c>
      <c r="H10" s="15">
        <f t="shared" si="1"/>
        <v>468.2</v>
      </c>
      <c r="I10" s="3">
        <f t="shared" si="3"/>
        <v>3277.4</v>
      </c>
      <c r="J10" s="16">
        <f t="shared" si="2"/>
        <v>13109.6</v>
      </c>
    </row>
    <row r="11" spans="1:13" ht="15.75" x14ac:dyDescent="0.25">
      <c r="A11" s="3" t="s">
        <v>2</v>
      </c>
      <c r="B11" s="4">
        <v>1</v>
      </c>
      <c r="C11" s="4">
        <v>600</v>
      </c>
      <c r="D11" s="5"/>
      <c r="E11" s="5"/>
      <c r="F11" s="5">
        <f t="shared" si="0"/>
        <v>0</v>
      </c>
      <c r="G11" s="11">
        <v>0.1</v>
      </c>
      <c r="H11" s="15">
        <f t="shared" si="1"/>
        <v>60</v>
      </c>
      <c r="I11" s="3">
        <f t="shared" si="3"/>
        <v>420</v>
      </c>
      <c r="J11" s="16">
        <f t="shared" si="2"/>
        <v>1680</v>
      </c>
    </row>
    <row r="12" spans="1:13" ht="15.75" x14ac:dyDescent="0.25">
      <c r="A12" s="3" t="s">
        <v>26</v>
      </c>
      <c r="B12" s="4">
        <v>1</v>
      </c>
      <c r="C12" s="4"/>
      <c r="D12" s="5">
        <v>9</v>
      </c>
      <c r="E12" s="5">
        <v>2.77</v>
      </c>
      <c r="F12" s="5">
        <f t="shared" si="0"/>
        <v>24.93</v>
      </c>
      <c r="G12" s="11">
        <v>2.5</v>
      </c>
      <c r="H12" s="15">
        <f t="shared" si="1"/>
        <v>62.325000000000003</v>
      </c>
      <c r="I12" s="3">
        <f xml:space="preserve"> (4)*H12</f>
        <v>249.3</v>
      </c>
      <c r="J12" s="16">
        <f t="shared" si="2"/>
        <v>997.2</v>
      </c>
    </row>
    <row r="13" spans="1:13" ht="15.75" x14ac:dyDescent="0.25">
      <c r="A13" s="3" t="s">
        <v>22</v>
      </c>
      <c r="B13" s="4">
        <v>0</v>
      </c>
      <c r="C13" s="4"/>
      <c r="D13" s="5"/>
      <c r="E13" s="5"/>
      <c r="F13" s="5">
        <f t="shared" si="0"/>
        <v>0</v>
      </c>
      <c r="G13" s="11"/>
      <c r="H13" s="15">
        <f t="shared" si="1"/>
        <v>0</v>
      </c>
      <c r="I13" s="3">
        <f t="shared" si="3"/>
        <v>0</v>
      </c>
      <c r="J13" s="16">
        <f t="shared" si="2"/>
        <v>0</v>
      </c>
    </row>
    <row r="14" spans="1:13" ht="15.75" x14ac:dyDescent="0.25">
      <c r="A14" s="3" t="s">
        <v>9</v>
      </c>
      <c r="B14" s="4">
        <v>1</v>
      </c>
      <c r="C14" s="4">
        <v>1200</v>
      </c>
      <c r="D14" s="5"/>
      <c r="E14" s="5"/>
      <c r="F14" s="5">
        <f t="shared" si="0"/>
        <v>0</v>
      </c>
      <c r="G14" s="11">
        <v>1</v>
      </c>
      <c r="H14" s="15">
        <f t="shared" si="1"/>
        <v>1200</v>
      </c>
      <c r="I14" s="3">
        <f xml:space="preserve"> (2)*H14</f>
        <v>2400</v>
      </c>
      <c r="J14" s="16">
        <f t="shared" si="2"/>
        <v>9600</v>
      </c>
    </row>
    <row r="15" spans="1:13" ht="15.75" x14ac:dyDescent="0.25">
      <c r="A15" s="3" t="s">
        <v>23</v>
      </c>
      <c r="B15" s="4">
        <v>0</v>
      </c>
      <c r="C15" s="4"/>
      <c r="D15" s="5"/>
      <c r="E15" s="5"/>
      <c r="F15" s="5">
        <f t="shared" si="0"/>
        <v>0</v>
      </c>
      <c r="G15" s="11"/>
      <c r="H15" s="15">
        <f t="shared" si="1"/>
        <v>0</v>
      </c>
      <c r="I15" s="3">
        <f t="shared" si="3"/>
        <v>0</v>
      </c>
      <c r="J15" s="16">
        <f t="shared" si="2"/>
        <v>0</v>
      </c>
    </row>
    <row r="16" spans="1:13" ht="15.75" x14ac:dyDescent="0.25">
      <c r="A16" s="3" t="s">
        <v>4</v>
      </c>
      <c r="B16" s="4">
        <v>1</v>
      </c>
      <c r="C16" s="4">
        <v>373</v>
      </c>
      <c r="D16" s="5"/>
      <c r="E16" s="5"/>
      <c r="F16" s="5">
        <f t="shared" si="0"/>
        <v>0</v>
      </c>
      <c r="G16" s="11">
        <v>0.33300000000000002</v>
      </c>
      <c r="H16" s="15">
        <f t="shared" si="1"/>
        <v>124.209</v>
      </c>
      <c r="I16" s="3">
        <f xml:space="preserve"> (2)*H16</f>
        <v>248.41800000000001</v>
      </c>
      <c r="J16" s="16">
        <f t="shared" si="2"/>
        <v>993.67200000000003</v>
      </c>
    </row>
    <row r="17" spans="1:10" ht="16.5" thickBot="1" x14ac:dyDescent="0.3">
      <c r="A17" s="3" t="s">
        <v>11</v>
      </c>
      <c r="B17" s="4">
        <v>0</v>
      </c>
      <c r="C17" s="4"/>
      <c r="D17" s="5"/>
      <c r="E17" s="5"/>
      <c r="F17" s="5">
        <f t="shared" si="0"/>
        <v>0</v>
      </c>
      <c r="G17" s="11"/>
      <c r="H17" s="17">
        <f t="shared" si="1"/>
        <v>0</v>
      </c>
      <c r="I17" s="18">
        <f t="shared" si="3"/>
        <v>0</v>
      </c>
      <c r="J17" s="19">
        <f t="shared" si="2"/>
        <v>0</v>
      </c>
    </row>
    <row r="18" spans="1:10" ht="18.75" x14ac:dyDescent="0.3">
      <c r="A18" s="2" t="s">
        <v>10</v>
      </c>
      <c r="B18" s="2" t="s">
        <v>12</v>
      </c>
      <c r="C18" s="2" t="s">
        <v>13</v>
      </c>
      <c r="D18" s="1" t="s">
        <v>15</v>
      </c>
      <c r="E18" s="1" t="s">
        <v>14</v>
      </c>
      <c r="F18" s="1" t="s">
        <v>13</v>
      </c>
      <c r="G18" s="10" t="s">
        <v>25</v>
      </c>
      <c r="H18" s="12" t="s">
        <v>16</v>
      </c>
      <c r="I18" s="13" t="s">
        <v>17</v>
      </c>
      <c r="J18" s="14" t="s">
        <v>18</v>
      </c>
    </row>
    <row r="19" spans="1:10" ht="15.75" x14ac:dyDescent="0.25">
      <c r="A19" s="3"/>
      <c r="B19" s="3"/>
      <c r="C19" s="3"/>
      <c r="D19" s="7"/>
      <c r="E19" s="7"/>
      <c r="F19" s="7">
        <f>D19*E19</f>
        <v>0</v>
      </c>
      <c r="G19" s="20"/>
      <c r="H19" s="15">
        <f>IF(C19,((B19*C19*G19)),0)+ IF(F19,((B19*F19*G19)),0)</f>
        <v>0</v>
      </c>
      <c r="I19" s="3">
        <f xml:space="preserve"> (0)*H19</f>
        <v>0</v>
      </c>
      <c r="J19" s="16">
        <f>I19*4</f>
        <v>0</v>
      </c>
    </row>
    <row r="20" spans="1:10" ht="15.75" x14ac:dyDescent="0.25">
      <c r="A20" s="3"/>
      <c r="B20" s="3"/>
      <c r="C20" s="3"/>
      <c r="D20" s="7"/>
      <c r="E20" s="7"/>
      <c r="F20" s="7">
        <f t="shared" ref="F20:F26" si="4">D20*E20</f>
        <v>0</v>
      </c>
      <c r="G20" s="20"/>
      <c r="H20" s="15">
        <f t="shared" ref="H20:H26" si="5">IF(C20,((B20*C20*G20)),0)+ IF(F20,((B20*F20*G20)),0)</f>
        <v>0</v>
      </c>
      <c r="I20" s="3"/>
      <c r="J20" s="16">
        <f t="shared" ref="J20:J26" si="6">I20*4</f>
        <v>0</v>
      </c>
    </row>
    <row r="21" spans="1:10" ht="15.75" x14ac:dyDescent="0.25">
      <c r="A21" s="3"/>
      <c r="B21" s="3"/>
      <c r="C21" s="3"/>
      <c r="D21" s="7"/>
      <c r="E21" s="7"/>
      <c r="F21" s="7">
        <f t="shared" si="4"/>
        <v>0</v>
      </c>
      <c r="G21" s="20"/>
      <c r="H21" s="15">
        <f t="shared" si="5"/>
        <v>0</v>
      </c>
      <c r="I21" s="3"/>
      <c r="J21" s="16">
        <f t="shared" si="6"/>
        <v>0</v>
      </c>
    </row>
    <row r="22" spans="1:10" ht="15.75" x14ac:dyDescent="0.25">
      <c r="A22" s="3"/>
      <c r="B22" s="3"/>
      <c r="C22" s="3"/>
      <c r="D22" s="7"/>
      <c r="E22" s="7"/>
      <c r="F22" s="7">
        <f t="shared" si="4"/>
        <v>0</v>
      </c>
      <c r="G22" s="20"/>
      <c r="H22" s="15">
        <f t="shared" si="5"/>
        <v>0</v>
      </c>
      <c r="I22" s="3"/>
      <c r="J22" s="16">
        <f t="shared" si="6"/>
        <v>0</v>
      </c>
    </row>
    <row r="23" spans="1:10" ht="15.75" x14ac:dyDescent="0.25">
      <c r="A23" s="3"/>
      <c r="B23" s="3"/>
      <c r="C23" s="3"/>
      <c r="D23" s="7"/>
      <c r="E23" s="7"/>
      <c r="F23" s="7">
        <f t="shared" si="4"/>
        <v>0</v>
      </c>
      <c r="G23" s="20"/>
      <c r="H23" s="15">
        <f t="shared" si="5"/>
        <v>0</v>
      </c>
      <c r="I23" s="3"/>
      <c r="J23" s="16">
        <f t="shared" si="6"/>
        <v>0</v>
      </c>
    </row>
    <row r="24" spans="1:10" ht="15.75" x14ac:dyDescent="0.25">
      <c r="A24" s="3"/>
      <c r="B24" s="3"/>
      <c r="C24" s="3"/>
      <c r="D24" s="7"/>
      <c r="E24" s="7"/>
      <c r="F24" s="7">
        <f t="shared" si="4"/>
        <v>0</v>
      </c>
      <c r="G24" s="20"/>
      <c r="H24" s="15">
        <f t="shared" si="5"/>
        <v>0</v>
      </c>
      <c r="I24" s="3"/>
      <c r="J24" s="16">
        <f t="shared" si="6"/>
        <v>0</v>
      </c>
    </row>
    <row r="25" spans="1:10" ht="15.75" x14ac:dyDescent="0.25">
      <c r="A25" s="3"/>
      <c r="B25" s="3"/>
      <c r="C25" s="3"/>
      <c r="D25" s="7"/>
      <c r="E25" s="7"/>
      <c r="F25" s="7">
        <f t="shared" si="4"/>
        <v>0</v>
      </c>
      <c r="G25" s="20"/>
      <c r="H25" s="15">
        <f t="shared" si="5"/>
        <v>0</v>
      </c>
      <c r="I25" s="3"/>
      <c r="J25" s="16">
        <f t="shared" si="6"/>
        <v>0</v>
      </c>
    </row>
    <row r="26" spans="1:10" ht="16.5" thickBot="1" x14ac:dyDescent="0.3">
      <c r="A26" s="3"/>
      <c r="B26" s="3"/>
      <c r="C26" s="3"/>
      <c r="D26" s="7"/>
      <c r="E26" s="7"/>
      <c r="F26" s="7">
        <f t="shared" si="4"/>
        <v>0</v>
      </c>
      <c r="G26" s="20"/>
      <c r="H26" s="17">
        <f t="shared" si="5"/>
        <v>0</v>
      </c>
      <c r="I26" s="18"/>
      <c r="J26" s="19">
        <f t="shared" si="6"/>
        <v>0</v>
      </c>
    </row>
  </sheetData>
  <mergeCells count="1">
    <mergeCell ref="A1:J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17" sqref="M17"/>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Sobre la tabla</vt:lpstr>
      <vt:lpstr>Electricidad en el hogar</vt:lpstr>
      <vt:lpstr>Un panorama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Contreras</dc:creator>
  <cp:lastModifiedBy>Usr</cp:lastModifiedBy>
  <cp:lastPrinted>2021-09-14T20:06:58Z</cp:lastPrinted>
  <dcterms:created xsi:type="dcterms:W3CDTF">2021-02-15T00:29:29Z</dcterms:created>
  <dcterms:modified xsi:type="dcterms:W3CDTF">2022-03-28T04:04:49Z</dcterms:modified>
</cp:coreProperties>
</file>